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210" windowWidth="9690" windowHeight="6345" tabRatio="601"/>
  </bookViews>
  <sheets>
    <sheet name="Πίνακας 5" sheetId="4" r:id="rId1"/>
  </sheets>
  <definedNames>
    <definedName name="_xlnm.Print_Area" localSheetId="0">'Πίνακας 5'!$A$1:$M$48</definedName>
  </definedNames>
  <calcPr calcId="125725"/>
</workbook>
</file>

<file path=xl/calcChain.xml><?xml version="1.0" encoding="utf-8"?>
<calcChain xmlns="http://schemas.openxmlformats.org/spreadsheetml/2006/main">
  <c r="P4" i="4"/>
  <c r="P5"/>
  <c r="P6"/>
  <c r="P7"/>
  <c r="P8"/>
  <c r="P9"/>
  <c r="P10"/>
  <c r="P11"/>
  <c r="P12"/>
  <c r="P13"/>
  <c r="P14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7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7"/>
  <c r="E18" l="1"/>
  <c r="C18"/>
  <c r="D18" s="1"/>
  <c r="R4"/>
  <c r="G18"/>
  <c r="S14"/>
  <c r="S13"/>
  <c r="S12"/>
  <c r="R14"/>
  <c r="Q14"/>
  <c r="S11"/>
  <c r="R13"/>
  <c r="Q13"/>
  <c r="S10"/>
  <c r="R12"/>
  <c r="Q12"/>
  <c r="S9"/>
  <c r="R11"/>
  <c r="Q11"/>
  <c r="S8"/>
  <c r="R10"/>
  <c r="Q10"/>
  <c r="S7"/>
  <c r="R9"/>
  <c r="Q9"/>
  <c r="S6"/>
  <c r="R8"/>
  <c r="Q8"/>
  <c r="S5"/>
  <c r="R7"/>
  <c r="Q7"/>
  <c r="S4"/>
  <c r="R6"/>
  <c r="Q6"/>
  <c r="R5"/>
  <c r="Q5"/>
  <c r="Q4"/>
  <c r="R2"/>
  <c r="Q2"/>
  <c r="I18" l="1"/>
  <c r="J18" s="1"/>
  <c r="K18"/>
  <c r="L18" s="1"/>
  <c r="H16"/>
  <c r="H14"/>
  <c r="H12"/>
  <c r="H10"/>
  <c r="H8"/>
  <c r="H9"/>
  <c r="H7"/>
  <c r="H17"/>
  <c r="H15"/>
  <c r="H13"/>
  <c r="H11"/>
  <c r="D16"/>
  <c r="D14"/>
  <c r="D12"/>
  <c r="D10"/>
  <c r="D8"/>
  <c r="D7"/>
  <c r="D17"/>
  <c r="D15"/>
  <c r="D13"/>
  <c r="D11"/>
  <c r="D9"/>
  <c r="F18"/>
  <c r="F17"/>
  <c r="F15"/>
  <c r="F13"/>
  <c r="F11"/>
  <c r="F9"/>
  <c r="F7"/>
  <c r="F8"/>
  <c r="F16"/>
  <c r="F14"/>
  <c r="F12"/>
  <c r="F10"/>
  <c r="H18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<sst xmlns="http://schemas.openxmlformats.org/spreadsheetml/2006/main" count="29" uniqueCount="21">
  <si>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</si>
  <si>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</si>
  <si>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</si>
  <si>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</si>
  <si>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</si>
  <si>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</si>
  <si>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</si>
  <si>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</si>
  <si>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</si>
  <si>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</si>
  <si>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</si>
  <si>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</si>
  <si>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</si>
  <si>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</si>
  <si>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</si>
  <si>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</si>
  <si>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</si>
  <si>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</si>
  <si>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</si>
  <si>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r>
      <t xml:space="preserve">                  τον Μάρτιο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2012, 2013 και 2014</t>
    </r>
  </si>
  <si>
    <t>Μάρτιος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</si>
</sst>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5" fillId="0" borderId="0" xfId="0" applyFont="1" applyBorder="1"/>
    <xf numFmtId="0" fontId="3" fillId="0" borderId="2" xfId="0" applyFont="1" applyBorder="1"/>
    <xf numFmtId="0" fontId="2" fillId="0" borderId="4" xfId="0" applyFont="1" applyBorder="1"/>
    <xf numFmtId="164" fontId="3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7" fillId="0" borderId="13" xfId="0" applyFont="1" applyBorder="1"/>
    <xf numFmtId="0" fontId="1" fillId="0" borderId="13" xfId="0" applyFont="1" applyBorder="1"/>
    <xf numFmtId="0" fontId="4" fillId="0" borderId="4" xfId="0" applyFont="1" applyBorder="1"/>
    <xf numFmtId="0" fontId="10" fillId="0" borderId="12" xfId="0" applyFont="1" applyBorder="1" applyAlignment="1">
      <alignment horizontal="left"/>
    </xf>
    <xf numFmtId="9" fontId="12" fillId="0" borderId="12" xfId="1" applyNumberFormat="1" applyFont="1" applyBorder="1"/>
    <xf numFmtId="3" fontId="11" fillId="0" borderId="12" xfId="0" applyNumberFormat="1" applyFont="1" applyBorder="1"/>
    <xf numFmtId="164" fontId="11" fillId="0" borderId="12" xfId="0" applyNumberFormat="1" applyFont="1" applyBorder="1"/>
    <xf numFmtId="0" fontId="5" fillId="0" borderId="4" xfId="0" applyFont="1" applyBorder="1"/>
    <xf numFmtId="0" fontId="1" fillId="0" borderId="16" xfId="0" applyFont="1" applyBorder="1"/>
    <xf numFmtId="0" fontId="10" fillId="0" borderId="17" xfId="0" applyFont="1" applyBorder="1" applyAlignment="1">
      <alignment horizontal="center"/>
    </xf>
    <xf numFmtId="164" fontId="11" fillId="0" borderId="1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9" fontId="5" fillId="0" borderId="4" xfId="0" applyNumberFormat="1" applyFont="1" applyBorder="1"/>
    <xf numFmtId="3" fontId="5" fillId="0" borderId="4" xfId="0" applyNumberFormat="1" applyFont="1" applyBorder="1"/>
    <xf numFmtId="9" fontId="5" fillId="0" borderId="14" xfId="0" applyNumberFormat="1" applyFont="1" applyBorder="1"/>
    <xf numFmtId="164" fontId="13" fillId="0" borderId="12" xfId="0" applyNumberFormat="1" applyFont="1" applyBorder="1"/>
    <xf numFmtId="3" fontId="5" fillId="0" borderId="15" xfId="0" applyNumberFormat="1" applyFont="1" applyBorder="1"/>
    <xf numFmtId="164" fontId="13" fillId="0" borderId="18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4" fillId="0" borderId="12" xfId="0" applyFont="1" applyBorder="1"/>
    <xf numFmtId="0" fontId="11" fillId="0" borderId="1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</a:t>
            </a:r>
            <a:r>
              <a:rPr lang="el-GR" baseline="0"/>
              <a:t> Μάρτιο </a:t>
            </a:r>
            <a:r>
              <a:rPr lang="el-GR"/>
              <a:t>του 2012 , 2013 και 2014</a:t>
            </a:r>
          </a:p>
        </c:rich>
      </c:tx>
      <c:layout>
        <c:manualLayout>
          <c:xMode val="edge"/>
          <c:yMode val="edge"/>
          <c:x val="0.10295616717635066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4741354609729"/>
          <c:y val="0.26960913377534168"/>
          <c:w val="0.71354287642224867"/>
          <c:h val="0.53921826755068369"/>
        </c:manualLayout>
      </c:layout>
      <c:barChart>
        <c:barDir val="col"/>
        <c:grouping val="clustered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5'!$R$4:$R$14</c:f>
              <c:numCache>
                <c:formatCode>#,##0</c:formatCode>
                <c:ptCount val="11"/>
                <c:pt idx="0">
                  <c:v>1370</c:v>
                </c:pt>
                <c:pt idx="1">
                  <c:v>2991</c:v>
                </c:pt>
                <c:pt idx="2">
                  <c:v>3790</c:v>
                </c:pt>
                <c:pt idx="3">
                  <c:v>9114</c:v>
                </c:pt>
                <c:pt idx="4">
                  <c:v>10084</c:v>
                </c:pt>
                <c:pt idx="5">
                  <c:v>136</c:v>
                </c:pt>
                <c:pt idx="6">
                  <c:v>6682</c:v>
                </c:pt>
                <c:pt idx="7">
                  <c:v>1992</c:v>
                </c:pt>
                <c:pt idx="8">
                  <c:v>11159</c:v>
                </c:pt>
                <c:pt idx="9">
                  <c:v>21</c:v>
                </c:pt>
                <c:pt idx="10">
                  <c:v>5433</c:v>
                </c:pt>
              </c:numCache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#,##0</c:formatCode>
                <c:ptCount val="11"/>
                <c:pt idx="0">
                  <c:v>931</c:v>
                </c:pt>
                <c:pt idx="1">
                  <c:v>2073</c:v>
                </c:pt>
                <c:pt idx="2">
                  <c:v>2996</c:v>
                </c:pt>
                <c:pt idx="3">
                  <c:v>7305</c:v>
                </c:pt>
                <c:pt idx="4">
                  <c:v>8751</c:v>
                </c:pt>
                <c:pt idx="5">
                  <c:v>104</c:v>
                </c:pt>
                <c:pt idx="6">
                  <c:v>6249</c:v>
                </c:pt>
                <c:pt idx="7">
                  <c:v>1898</c:v>
                </c:pt>
                <c:pt idx="8">
                  <c:v>10168</c:v>
                </c:pt>
                <c:pt idx="9">
                  <c:v>15</c:v>
                </c:pt>
                <c:pt idx="10">
                  <c:v>3793</c:v>
                </c:pt>
              </c:numCache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#,##0</c:formatCode>
                <c:ptCount val="11"/>
                <c:pt idx="0">
                  <c:v>744</c:v>
                </c:pt>
                <c:pt idx="1">
                  <c:v>1697</c:v>
                </c:pt>
                <c:pt idx="2">
                  <c:v>2442</c:v>
                </c:pt>
                <c:pt idx="3">
                  <c:v>5664</c:v>
                </c:pt>
                <c:pt idx="4">
                  <c:v>7306</c:v>
                </c:pt>
                <c:pt idx="5">
                  <c:v>102</c:v>
                </c:pt>
                <c:pt idx="6">
                  <c:v>5491</c:v>
                </c:pt>
                <c:pt idx="7">
                  <c:v>1669</c:v>
                </c:pt>
                <c:pt idx="8">
                  <c:v>8823</c:v>
                </c:pt>
                <c:pt idx="9">
                  <c:v>13</c:v>
                </c:pt>
                <c:pt idx="10">
                  <c:v>3492</c:v>
                </c:pt>
              </c:numCache>
            </c:numRef>
          </c:val>
        </c:ser>
        <c:axId val="67735552"/>
        <c:axId val="67737088"/>
      </c:barChart>
      <c:catAx>
        <c:axId val="677355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737088"/>
        <c:crosses val="autoZero"/>
        <c:auto val="1"/>
        <c:lblAlgn val="ctr"/>
        <c:lblOffset val="100"/>
        <c:tickLblSkip val="1"/>
        <c:tickMarkSkip val="1"/>
      </c:catAx>
      <c:valAx>
        <c:axId val="6773708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7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8712546423"/>
          <c:y val="0.38579192123806177"/>
          <c:w val="0.10123993675102542"/>
          <c:h val="0.33789089641803088"/>
        </c:manualLayout>
      </c:layout>
      <c:txPr>
        <a:bodyPr/>
        <a:lstStyle/>
        <a:p>
          <a:pPr>
            <a:defRPr lang="el-GR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2013 και 2014 κατά Επαγγελματική Κατηγορία - Μάρτιος</a:t>
            </a:r>
          </a:p>
        </c:rich>
      </c:tx>
      <c:layout>
        <c:manualLayout>
          <c:xMode val="edge"/>
          <c:yMode val="edge"/>
          <c:x val="0.17304747320061256"/>
          <c:y val="3.98406374501992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47067271328874"/>
          <c:w val="0.875000000000002"/>
          <c:h val="0.65032887283264662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439</c:v>
                </c:pt>
                <c:pt idx="1">
                  <c:v>918</c:v>
                </c:pt>
                <c:pt idx="2">
                  <c:v>794</c:v>
                </c:pt>
                <c:pt idx="3">
                  <c:v>1809</c:v>
                </c:pt>
                <c:pt idx="4">
                  <c:v>1333</c:v>
                </c:pt>
                <c:pt idx="5">
                  <c:v>32</c:v>
                </c:pt>
                <c:pt idx="6">
                  <c:v>433</c:v>
                </c:pt>
                <c:pt idx="7">
                  <c:v>94</c:v>
                </c:pt>
                <c:pt idx="8">
                  <c:v>991</c:v>
                </c:pt>
                <c:pt idx="9">
                  <c:v>6</c:v>
                </c:pt>
                <c:pt idx="10">
                  <c:v>1640</c:v>
                </c:pt>
              </c:numCache>
            </c:numRef>
          </c:val>
        </c:ser>
        <c:dLbls>
          <c:showVal val="1"/>
        </c:dLbls>
        <c:axId val="68566016"/>
        <c:axId val="68577152"/>
      </c:barChart>
      <c:catAx>
        <c:axId val="68566016"/>
        <c:scaling>
          <c:orientation val="minMax"/>
        </c:scaling>
        <c:delete val="1"/>
        <c:axPos val="l"/>
        <c:tickLblPos val="nextTo"/>
        <c:crossAx val="68577152"/>
        <c:crosses val="autoZero"/>
        <c:auto val="1"/>
        <c:lblAlgn val="ctr"/>
        <c:lblOffset val="100"/>
      </c:catAx>
      <c:valAx>
        <c:axId val="6857715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660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 macro="">
      <xdr:nvGraphicFramePr>
        <xdr:cNvPr id="10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 macro="">
      <xdr:nvGraphicFramePr>
        <xdr:cNvPr id="10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O19" sqref="O19"/>
    </sheetView>
  </sheetViews>
  <sheetFormatPr defaultRowHeight="12.75"/>
  <cols>
    <col min="1" max="1" width="3.140625" customWidth="1"/>
    <col min="2" max="2" width="23.5703125" customWidth="1"/>
    <col min="3" max="3" width="7.140625" customWidth="1"/>
    <col min="4" max="4" width="6" customWidth="1"/>
    <col min="5" max="5" width="7.42578125" customWidth="1"/>
    <col min="6" max="6" width="6.140625" customWidth="1"/>
    <col min="7" max="7" width="7.28515625" customWidth="1"/>
    <col min="8" max="8" width="5.7109375" customWidth="1"/>
    <col min="9" max="9" width="6" customWidth="1"/>
    <col min="10" max="10" width="6.85546875" bestFit="1" customWidth="1"/>
    <col min="11" max="11" width="7" customWidth="1"/>
    <col min="12" max="12" width="7.28515625" bestFit="1" customWidth="1"/>
  </cols>
  <sheetData>
    <row r="1" spans="1:19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  <c r="N1" s="1"/>
    </row>
    <row r="2" spans="1:19" ht="12" customHeight="1" thickBot="1">
      <c r="A2" s="1"/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Q2" s="16" t="str">
        <f>C3</f>
        <v>Μάρτιος</v>
      </c>
      <c r="R2" s="16" t="str">
        <f>C3</f>
        <v>Μάρτιος</v>
      </c>
    </row>
    <row r="3" spans="1:19" ht="13.5" thickBot="1">
      <c r="A3" s="13"/>
      <c r="B3" s="13"/>
      <c r="C3" s="47" t="s">
        <v>20</v>
      </c>
      <c r="D3" s="48"/>
      <c r="E3" s="48"/>
      <c r="F3" s="48"/>
      <c r="G3" s="48"/>
      <c r="H3" s="48"/>
      <c r="I3" s="48"/>
      <c r="J3" s="48"/>
      <c r="K3" s="48"/>
      <c r="L3" s="49"/>
      <c r="M3" s="9"/>
      <c r="N3" s="12"/>
      <c r="O3" s="5"/>
      <c r="P3" s="5">
        <v>2012</v>
      </c>
      <c r="Q3" s="5">
        <v>2013</v>
      </c>
      <c r="R3" s="5">
        <v>2014</v>
      </c>
      <c r="S3" s="1"/>
    </row>
    <row r="4" spans="1:19" ht="26.25" customHeight="1" thickBot="1">
      <c r="A4" s="3"/>
      <c r="B4" s="2" t="s">
        <v>3</v>
      </c>
      <c r="C4" s="50">
        <v>2012</v>
      </c>
      <c r="D4" s="51"/>
      <c r="E4" s="50">
        <v>2013</v>
      </c>
      <c r="F4" s="51"/>
      <c r="G4" s="50">
        <v>2014</v>
      </c>
      <c r="H4" s="51"/>
      <c r="I4" s="52" t="s">
        <v>17</v>
      </c>
      <c r="J4" s="53"/>
      <c r="K4" s="52" t="s">
        <v>18</v>
      </c>
      <c r="L4" s="53"/>
      <c r="M4" s="10"/>
      <c r="N4" s="6"/>
      <c r="O4" s="17">
        <v>1</v>
      </c>
      <c r="P4" s="18">
        <f>C7</f>
        <v>744</v>
      </c>
      <c r="Q4" s="19">
        <f>E7</f>
        <v>931</v>
      </c>
      <c r="R4" s="20">
        <f>G7</f>
        <v>1370</v>
      </c>
      <c r="S4" s="15">
        <f>J7</f>
        <v>0.4715359828141783</v>
      </c>
    </row>
    <row r="5" spans="1:19" ht="13.5" thickBot="1">
      <c r="A5" s="3"/>
      <c r="B5" s="14" t="s">
        <v>4</v>
      </c>
      <c r="C5" s="26" t="s">
        <v>1</v>
      </c>
      <c r="D5" s="26" t="s">
        <v>2</v>
      </c>
      <c r="E5" s="26" t="s">
        <v>1</v>
      </c>
      <c r="F5" s="26" t="s">
        <v>2</v>
      </c>
      <c r="G5" s="5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6"/>
      <c r="N5" s="21"/>
      <c r="O5" s="17">
        <v>2</v>
      </c>
      <c r="P5" s="18">
        <f t="shared" ref="P5:P14" si="0">C8</f>
        <v>1697</v>
      </c>
      <c r="Q5" s="19">
        <f t="shared" ref="Q5:Q14" si="1">E8</f>
        <v>2073</v>
      </c>
      <c r="R5" s="20">
        <f t="shared" ref="R5:R14" si="2">G8</f>
        <v>2991</v>
      </c>
      <c r="S5" s="15">
        <f t="shared" ref="S5:S14" si="3">J8</f>
        <v>0.44283646888567296</v>
      </c>
    </row>
    <row r="6" spans="1:19">
      <c r="A6" s="5"/>
      <c r="B6" s="3"/>
      <c r="C6" s="27"/>
      <c r="D6" s="27"/>
      <c r="E6" s="27"/>
      <c r="F6" s="27"/>
      <c r="G6" s="27"/>
      <c r="H6" s="27"/>
      <c r="I6" s="28"/>
      <c r="J6" s="28"/>
      <c r="K6" s="28"/>
      <c r="L6" s="35"/>
      <c r="M6" s="7"/>
      <c r="N6" s="7"/>
      <c r="O6" s="17">
        <v>3</v>
      </c>
      <c r="P6" s="18">
        <f t="shared" si="0"/>
        <v>2442</v>
      </c>
      <c r="Q6" s="19">
        <f t="shared" si="1"/>
        <v>2996</v>
      </c>
      <c r="R6" s="20">
        <f t="shared" si="2"/>
        <v>3790</v>
      </c>
      <c r="S6" s="15">
        <f t="shared" si="3"/>
        <v>0.26502002670226971</v>
      </c>
    </row>
    <row r="7" spans="1:19">
      <c r="A7" s="36">
        <v>1</v>
      </c>
      <c r="B7" s="30" t="s">
        <v>5</v>
      </c>
      <c r="C7" s="54">
        <v>744</v>
      </c>
      <c r="D7" s="31">
        <f>C7/C18</f>
        <v>1.9870202708116336E-2</v>
      </c>
      <c r="E7" s="54">
        <v>931</v>
      </c>
      <c r="F7" s="31">
        <f>E7/E18</f>
        <v>2.1023869204886751E-2</v>
      </c>
      <c r="G7" s="55">
        <v>1370</v>
      </c>
      <c r="H7" s="31">
        <f>G7/G18</f>
        <v>2.5960736754339422E-2</v>
      </c>
      <c r="I7" s="32">
        <f>G7-E7</f>
        <v>439</v>
      </c>
      <c r="J7" s="33">
        <f>I7/E7</f>
        <v>0.4715359828141783</v>
      </c>
      <c r="K7" s="32">
        <f>G7-C7</f>
        <v>626</v>
      </c>
      <c r="L7" s="37">
        <f>K7/C7</f>
        <v>0.84139784946236562</v>
      </c>
      <c r="M7" s="11"/>
      <c r="N7" s="20"/>
      <c r="O7" s="17">
        <v>4</v>
      </c>
      <c r="P7" s="18">
        <f t="shared" si="0"/>
        <v>5664</v>
      </c>
      <c r="Q7" s="19">
        <f t="shared" si="1"/>
        <v>7305</v>
      </c>
      <c r="R7" s="20">
        <f t="shared" si="2"/>
        <v>9114</v>
      </c>
      <c r="S7" s="15">
        <f t="shared" si="3"/>
        <v>0.24763860369609855</v>
      </c>
    </row>
    <row r="8" spans="1:19">
      <c r="A8" s="36">
        <v>2</v>
      </c>
      <c r="B8" s="30" t="s">
        <v>6</v>
      </c>
      <c r="C8" s="54">
        <v>1697</v>
      </c>
      <c r="D8" s="31">
        <f>C8/C18</f>
        <v>4.5322223112464276E-2</v>
      </c>
      <c r="E8" s="54">
        <v>2073</v>
      </c>
      <c r="F8" s="31">
        <f>E8/E18</f>
        <v>4.6812546575435265E-2</v>
      </c>
      <c r="G8" s="55">
        <v>2991</v>
      </c>
      <c r="H8" s="31">
        <f>G8/G18</f>
        <v>5.6677783673160009E-2</v>
      </c>
      <c r="I8" s="32">
        <f t="shared" ref="I8:I18" si="4">G8-E8</f>
        <v>918</v>
      </c>
      <c r="J8" s="33">
        <f t="shared" ref="J8:J18" si="5">I8/E8</f>
        <v>0.44283646888567296</v>
      </c>
      <c r="K8" s="32">
        <f t="shared" ref="K8:K17" si="6">G8-C8</f>
        <v>1294</v>
      </c>
      <c r="L8" s="37">
        <f t="shared" ref="L8:L18" si="7">K8/C8</f>
        <v>0.76252209781968183</v>
      </c>
      <c r="M8" s="11"/>
      <c r="N8" s="20"/>
      <c r="O8" s="17">
        <v>5</v>
      </c>
      <c r="P8" s="18">
        <f t="shared" si="0"/>
        <v>7306</v>
      </c>
      <c r="Q8" s="19">
        <f t="shared" si="1"/>
        <v>8751</v>
      </c>
      <c r="R8" s="20">
        <f t="shared" si="2"/>
        <v>10084</v>
      </c>
      <c r="S8" s="15">
        <f t="shared" si="3"/>
        <v>0.15232544852016913</v>
      </c>
    </row>
    <row r="9" spans="1:19">
      <c r="A9" s="36">
        <v>3</v>
      </c>
      <c r="B9" s="30" t="s">
        <v>7</v>
      </c>
      <c r="C9" s="54">
        <v>2442</v>
      </c>
      <c r="D9" s="31">
        <f>C9/C18</f>
        <v>6.521913308228508E-2</v>
      </c>
      <c r="E9" s="54">
        <v>2996</v>
      </c>
      <c r="F9" s="31">
        <f>E9/E18</f>
        <v>6.7655759546552854E-2</v>
      </c>
      <c r="G9" s="55">
        <v>3790</v>
      </c>
      <c r="H9" s="31">
        <f>G9/G18</f>
        <v>7.1818388539376943E-2</v>
      </c>
      <c r="I9" s="32">
        <f t="shared" si="4"/>
        <v>794</v>
      </c>
      <c r="J9" s="33">
        <f t="shared" si="5"/>
        <v>0.26502002670226971</v>
      </c>
      <c r="K9" s="32">
        <f t="shared" si="6"/>
        <v>1348</v>
      </c>
      <c r="L9" s="37">
        <f t="shared" si="7"/>
        <v>0.55200655200655202</v>
      </c>
      <c r="M9" s="11"/>
      <c r="N9" s="20"/>
      <c r="O9" s="17">
        <v>6</v>
      </c>
      <c r="P9" s="18">
        <f t="shared" si="0"/>
        <v>102</v>
      </c>
      <c r="Q9" s="19">
        <f t="shared" si="1"/>
        <v>104</v>
      </c>
      <c r="R9" s="20">
        <f t="shared" si="2"/>
        <v>136</v>
      </c>
      <c r="S9" s="15">
        <f t="shared" si="3"/>
        <v>0.30769230769230771</v>
      </c>
    </row>
    <row r="10" spans="1:19" ht="15.75">
      <c r="A10" s="36">
        <v>4</v>
      </c>
      <c r="B10" s="30" t="s">
        <v>8</v>
      </c>
      <c r="C10" s="54">
        <v>5664</v>
      </c>
      <c r="D10" s="31">
        <f>C10/C18</f>
        <v>0.15126993029404695</v>
      </c>
      <c r="E10" s="54">
        <v>7305</v>
      </c>
      <c r="F10" s="31">
        <f>E10/E18</f>
        <v>0.16496172346047017</v>
      </c>
      <c r="G10" s="55">
        <v>9114</v>
      </c>
      <c r="H10" s="31">
        <f>G10/G18</f>
        <v>0.17270522246645947</v>
      </c>
      <c r="I10" s="32">
        <f t="shared" si="4"/>
        <v>1809</v>
      </c>
      <c r="J10" s="33">
        <f t="shared" si="5"/>
        <v>0.24763860369609855</v>
      </c>
      <c r="K10" s="32">
        <f t="shared" si="6"/>
        <v>3450</v>
      </c>
      <c r="L10" s="37">
        <f t="shared" si="7"/>
        <v>0.60911016949152541</v>
      </c>
      <c r="M10" s="11"/>
      <c r="N10" s="22"/>
      <c r="O10" s="17">
        <v>7</v>
      </c>
      <c r="P10" s="18">
        <f t="shared" si="0"/>
        <v>5491</v>
      </c>
      <c r="Q10" s="19">
        <f t="shared" si="1"/>
        <v>6249</v>
      </c>
      <c r="R10" s="20">
        <f t="shared" si="2"/>
        <v>6682</v>
      </c>
      <c r="S10" s="15">
        <f t="shared" si="3"/>
        <v>6.9291086573851815E-2</v>
      </c>
    </row>
    <row r="11" spans="1:19">
      <c r="A11" s="36">
        <v>5</v>
      </c>
      <c r="B11" s="30" t="s">
        <v>9</v>
      </c>
      <c r="C11" s="54">
        <v>7306</v>
      </c>
      <c r="D11" s="31">
        <f>C11/C18</f>
        <v>0.19512325401276606</v>
      </c>
      <c r="E11" s="54">
        <v>8751</v>
      </c>
      <c r="F11" s="31">
        <f>E11/E18</f>
        <v>0.197615337714247</v>
      </c>
      <c r="G11" s="55">
        <v>10084</v>
      </c>
      <c r="H11" s="31">
        <f>G11/G18</f>
        <v>0.19108618206624725</v>
      </c>
      <c r="I11" s="32">
        <f t="shared" si="4"/>
        <v>1333</v>
      </c>
      <c r="J11" s="33">
        <f t="shared" si="5"/>
        <v>0.15232544852016913</v>
      </c>
      <c r="K11" s="32">
        <f t="shared" si="6"/>
        <v>2778</v>
      </c>
      <c r="L11" s="37">
        <f t="shared" si="7"/>
        <v>0.38023542294004925</v>
      </c>
      <c r="M11" s="11"/>
      <c r="N11" s="20"/>
      <c r="O11" s="17">
        <v>8</v>
      </c>
      <c r="P11" s="18">
        <f t="shared" si="0"/>
        <v>1669</v>
      </c>
      <c r="Q11" s="19">
        <f t="shared" si="1"/>
        <v>1898</v>
      </c>
      <c r="R11" s="20">
        <f t="shared" si="2"/>
        <v>1992</v>
      </c>
      <c r="S11" s="15">
        <f t="shared" si="3"/>
        <v>4.9525816649104319E-2</v>
      </c>
    </row>
    <row r="12" spans="1:19">
      <c r="A12" s="36">
        <v>6</v>
      </c>
      <c r="B12" s="30" t="s">
        <v>10</v>
      </c>
      <c r="C12" s="54">
        <v>102</v>
      </c>
      <c r="D12" s="31">
        <f>C12/C18</f>
        <v>2.724140693854659E-3</v>
      </c>
      <c r="E12" s="54">
        <v>104</v>
      </c>
      <c r="F12" s="31">
        <f>E12/E18</f>
        <v>2.3485310389991646E-3</v>
      </c>
      <c r="G12" s="55">
        <v>136</v>
      </c>
      <c r="H12" s="31">
        <f>G12/G18</f>
        <v>2.5771242325475629E-3</v>
      </c>
      <c r="I12" s="32">
        <f t="shared" si="4"/>
        <v>32</v>
      </c>
      <c r="J12" s="33">
        <f t="shared" si="5"/>
        <v>0.30769230769230771</v>
      </c>
      <c r="K12" s="32">
        <f t="shared" si="6"/>
        <v>34</v>
      </c>
      <c r="L12" s="37">
        <f t="shared" si="7"/>
        <v>0.33333333333333331</v>
      </c>
      <c r="M12" s="11"/>
      <c r="N12" s="20"/>
      <c r="O12" s="17">
        <v>9</v>
      </c>
      <c r="P12" s="18">
        <f t="shared" si="0"/>
        <v>8823</v>
      </c>
      <c r="Q12" s="19">
        <f t="shared" si="1"/>
        <v>10168</v>
      </c>
      <c r="R12" s="20">
        <f t="shared" si="2"/>
        <v>11159</v>
      </c>
      <c r="S12" s="15">
        <f t="shared" si="3"/>
        <v>9.7462627852084968E-2</v>
      </c>
    </row>
    <row r="13" spans="1:19">
      <c r="A13" s="36">
        <v>7</v>
      </c>
      <c r="B13" s="30" t="s">
        <v>11</v>
      </c>
      <c r="C13" s="54">
        <v>5491</v>
      </c>
      <c r="D13" s="31">
        <f>C13/C18</f>
        <v>0.1466495740191758</v>
      </c>
      <c r="E13" s="54">
        <v>6249</v>
      </c>
      <c r="F13" s="31">
        <f>E13/E18</f>
        <v>0.14111510060294019</v>
      </c>
      <c r="G13" s="55">
        <v>6682</v>
      </c>
      <c r="H13" s="31">
        <f>G13/G18</f>
        <v>0.12662017736678541</v>
      </c>
      <c r="I13" s="32">
        <f t="shared" si="4"/>
        <v>433</v>
      </c>
      <c r="J13" s="33">
        <f t="shared" si="5"/>
        <v>6.9291086573851815E-2</v>
      </c>
      <c r="K13" s="32">
        <f t="shared" si="6"/>
        <v>1191</v>
      </c>
      <c r="L13" s="37">
        <f t="shared" si="7"/>
        <v>0.21690038244399928</v>
      </c>
      <c r="M13" s="11"/>
      <c r="N13" s="20"/>
      <c r="O13" s="17">
        <v>10</v>
      </c>
      <c r="P13" s="18">
        <f t="shared" si="0"/>
        <v>13</v>
      </c>
      <c r="Q13" s="19">
        <f t="shared" si="1"/>
        <v>15</v>
      </c>
      <c r="R13" s="20">
        <f t="shared" si="2"/>
        <v>21</v>
      </c>
      <c r="S13" s="15">
        <f t="shared" si="3"/>
        <v>0.4</v>
      </c>
    </row>
    <row r="14" spans="1:19" ht="13.5" thickBot="1">
      <c r="A14" s="36">
        <v>8</v>
      </c>
      <c r="B14" s="30" t="s">
        <v>12</v>
      </c>
      <c r="C14" s="54">
        <v>1669</v>
      </c>
      <c r="D14" s="31">
        <f>C14/C18</f>
        <v>4.4574419784739472E-2</v>
      </c>
      <c r="E14" s="54">
        <v>1898</v>
      </c>
      <c r="F14" s="31">
        <f>E14/E18</f>
        <v>4.2860691461734754E-2</v>
      </c>
      <c r="G14" s="55">
        <v>1992</v>
      </c>
      <c r="H14" s="31">
        <f>G14/G18</f>
        <v>3.7747290229667246E-2</v>
      </c>
      <c r="I14" s="32">
        <f t="shared" si="4"/>
        <v>94</v>
      </c>
      <c r="J14" s="33">
        <f t="shared" si="5"/>
        <v>4.9525816649104319E-2</v>
      </c>
      <c r="K14" s="32">
        <f t="shared" si="6"/>
        <v>323</v>
      </c>
      <c r="L14" s="37">
        <f t="shared" si="7"/>
        <v>0.19352905931695627</v>
      </c>
      <c r="M14" s="11"/>
      <c r="N14" s="20"/>
      <c r="O14" s="23">
        <v>11</v>
      </c>
      <c r="P14" s="18">
        <f t="shared" si="0"/>
        <v>3492</v>
      </c>
      <c r="Q14" s="19">
        <f t="shared" si="1"/>
        <v>3793</v>
      </c>
      <c r="R14" s="20">
        <f t="shared" si="2"/>
        <v>5433</v>
      </c>
      <c r="S14" s="15">
        <f t="shared" si="3"/>
        <v>0.43237542842077509</v>
      </c>
    </row>
    <row r="15" spans="1:19">
      <c r="A15" s="36">
        <v>9</v>
      </c>
      <c r="B15" s="30" t="s">
        <v>13</v>
      </c>
      <c r="C15" s="54">
        <v>8823</v>
      </c>
      <c r="D15" s="31">
        <f>C15/C18</f>
        <v>0.23563817001842802</v>
      </c>
      <c r="E15" s="54">
        <v>10168</v>
      </c>
      <c r="F15" s="31">
        <f>E15/E18</f>
        <v>0.22961407312061061</v>
      </c>
      <c r="G15" s="55">
        <v>11159</v>
      </c>
      <c r="H15" s="31">
        <f>G15/G18</f>
        <v>0.21145683316910482</v>
      </c>
      <c r="I15" s="32">
        <f t="shared" si="4"/>
        <v>991</v>
      </c>
      <c r="J15" s="33">
        <f t="shared" si="5"/>
        <v>9.7462627852084968E-2</v>
      </c>
      <c r="K15" s="32">
        <f t="shared" si="6"/>
        <v>2336</v>
      </c>
      <c r="L15" s="37">
        <f t="shared" si="7"/>
        <v>0.26476255241981184</v>
      </c>
      <c r="M15" s="11"/>
      <c r="N15" s="20"/>
      <c r="O15" s="1"/>
      <c r="P15" s="1"/>
      <c r="Q15" s="1"/>
      <c r="R15" s="1"/>
      <c r="S15" s="1"/>
    </row>
    <row r="16" spans="1:19">
      <c r="A16" s="36">
        <v>10</v>
      </c>
      <c r="B16" s="30" t="s">
        <v>14</v>
      </c>
      <c r="C16" s="54">
        <v>13</v>
      </c>
      <c r="D16" s="31">
        <f>C16/C18</f>
        <v>3.4719440215794675E-4</v>
      </c>
      <c r="E16" s="54">
        <v>15</v>
      </c>
      <c r="F16" s="31">
        <f>E16/E18</f>
        <v>3.3873043831718716E-4</v>
      </c>
      <c r="G16" s="55">
        <v>21</v>
      </c>
      <c r="H16" s="31">
        <f>G16/G18</f>
        <v>3.9793830061396197E-4</v>
      </c>
      <c r="I16" s="32">
        <f t="shared" si="4"/>
        <v>6</v>
      </c>
      <c r="J16" s="33">
        <f t="shared" si="5"/>
        <v>0.4</v>
      </c>
      <c r="K16" s="32">
        <f t="shared" si="6"/>
        <v>8</v>
      </c>
      <c r="L16" s="37">
        <f t="shared" si="7"/>
        <v>0.61538461538461542</v>
      </c>
      <c r="M16" s="11"/>
      <c r="N16" s="20"/>
      <c r="O16" s="1"/>
      <c r="P16" s="1"/>
      <c r="Q16" s="1"/>
      <c r="R16" s="1"/>
      <c r="S16" s="1"/>
    </row>
    <row r="17" spans="1:19">
      <c r="A17" s="36">
        <v>11</v>
      </c>
      <c r="B17" s="30" t="s">
        <v>15</v>
      </c>
      <c r="C17" s="54">
        <v>3492</v>
      </c>
      <c r="D17" s="31">
        <f>C17/C18</f>
        <v>9.3261757871965389E-2</v>
      </c>
      <c r="E17" s="54">
        <v>3793</v>
      </c>
      <c r="F17" s="31">
        <f>E17/E18</f>
        <v>8.5653636835806068E-2</v>
      </c>
      <c r="G17" s="55">
        <v>5433</v>
      </c>
      <c r="H17" s="31">
        <f>G17/G18</f>
        <v>0.10295232320169787</v>
      </c>
      <c r="I17" s="32">
        <f t="shared" si="4"/>
        <v>1640</v>
      </c>
      <c r="J17" s="33">
        <f t="shared" si="5"/>
        <v>0.43237542842077509</v>
      </c>
      <c r="K17" s="32">
        <f t="shared" si="6"/>
        <v>1941</v>
      </c>
      <c r="L17" s="37">
        <f t="shared" si="7"/>
        <v>0.55584192439862545</v>
      </c>
      <c r="M17" s="11"/>
      <c r="N17" s="20"/>
      <c r="O17" s="1"/>
      <c r="P17" s="1"/>
      <c r="Q17" s="1"/>
      <c r="R17" s="1"/>
      <c r="S17" s="1"/>
    </row>
    <row r="18" spans="1:19" ht="13.5" thickBot="1">
      <c r="A18" s="34"/>
      <c r="B18" s="29" t="s">
        <v>0</v>
      </c>
      <c r="C18" s="39">
        <f>SUM(C7:C17)</f>
        <v>37443</v>
      </c>
      <c r="D18" s="40">
        <f t="shared" ref="D18" si="8">C18/$C$18</f>
        <v>1</v>
      </c>
      <c r="E18" s="39">
        <f>SUM(E7:E17)</f>
        <v>44283</v>
      </c>
      <c r="F18" s="40">
        <f t="shared" ref="F18" si="9">E18/$E$18</f>
        <v>1</v>
      </c>
      <c r="G18" s="41">
        <f>SUM(G7:G17)</f>
        <v>52772</v>
      </c>
      <c r="H18" s="42">
        <f t="shared" ref="H18" si="10">G18/$G$18</f>
        <v>1</v>
      </c>
      <c r="I18" s="38">
        <f t="shared" si="4"/>
        <v>8489</v>
      </c>
      <c r="J18" s="43">
        <f t="shared" si="5"/>
        <v>0.19169884605830681</v>
      </c>
      <c r="K18" s="44">
        <f t="shared" ref="K18" si="11">G18-C18</f>
        <v>15329</v>
      </c>
      <c r="L18" s="45">
        <f t="shared" si="7"/>
        <v>0.40939561466762814</v>
      </c>
      <c r="M18" s="24"/>
      <c r="N18" s="25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8"/>
      <c r="P30" s="8"/>
      <c r="Q30" s="8"/>
      <c r="R30" s="6"/>
      <c r="S30" s="20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">
    <mergeCell ref="A1:J1"/>
    <mergeCell ref="C3:L3"/>
    <mergeCell ref="C4:D4"/>
    <mergeCell ref="E4:F4"/>
    <mergeCell ref="G4:H4"/>
    <mergeCell ref="I4:J4"/>
    <mergeCell ref="K4:L4"/>
  </mergeCells>
  <phoneticPr fontId="9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2014-04-02T09:33:15Z</cp:lastPrinted>
  <dcterms:created xsi:type="dcterms:W3CDTF">2003-06-02T05:51:50Z</dcterms:created>
  <dcterms:modified xsi:type="dcterms:W3CDTF">2014-04-02T09:40:09Z</dcterms:modified>
</cp:coreProperties>
</file>